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CCOB\Tasks\9937 MT Assessment Calculator\"/>
    </mc:Choice>
  </mc:AlternateContent>
  <xr:revisionPtr revIDLastSave="0" documentId="13_ncr:1_{45F27F4B-89F0-462B-8BB1-264F783284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4" i="2"/>
  <c r="G6" i="2"/>
  <c r="G5" i="2"/>
  <c r="B6" i="2" l="1"/>
</calcChain>
</file>

<file path=xl/sharedStrings.xml><?xml version="1.0" encoding="utf-8"?>
<sst xmlns="http://schemas.openxmlformats.org/spreadsheetml/2006/main" count="10" uniqueCount="10">
  <si>
    <t>Assessment:</t>
  </si>
  <si>
    <t>From</t>
  </si>
  <si>
    <t>To</t>
  </si>
  <si>
    <t>per $1000</t>
  </si>
  <si>
    <t>more</t>
  </si>
  <si>
    <t>Base</t>
  </si>
  <si>
    <t>Money Transmitters Assessment Calculator</t>
  </si>
  <si>
    <t>* Enter the North Carolina Transaction Volume below</t>
  </si>
  <si>
    <t xml:space="preserve">North Carolina Transaction Volume </t>
  </si>
  <si>
    <t>Transaction Volume: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</si>
</sst>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/>
    <xf numFmtId="0" fontId="0" fillId="0" borderId="2" xfId="0" applyBorder="1"/>
    <xf numFmtId="44" fontId="0" fillId="0" borderId="2" xfId="0" applyNumberFormat="1" applyBorder="1"/>
    <xf numFmtId="44" fontId="0" fillId="0" borderId="3" xfId="0" applyNumberFormat="1" applyBorder="1"/>
    <xf numFmtId="42" fontId="0" fillId="0" borderId="0" xfId="0" applyNumberFormat="1"/>
    <xf numFmtId="42" fontId="0" fillId="0" borderId="12" xfId="0" applyNumberFormat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42" fontId="0" fillId="0" borderId="6" xfId="0" applyNumberFormat="1" applyBorder="1"/>
    <xf numFmtId="42" fontId="0" fillId="0" borderId="6" xfId="0" applyNumberFormat="1" applyBorder="1" applyAlignment="1">
      <alignment horizontal="center"/>
    </xf>
    <xf numFmtId="0" fontId="2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3" fillId="0" borderId="10" xfId="0" applyFont="1" applyBorder="1"/>
    <xf numFmtId="0" fontId="0" fillId="0" borderId="10" xfId="0" applyBorder="1"/>
    <xf numFmtId="0" fontId="1" fillId="0" borderId="10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4" fontId="0" fillId="0" borderId="0" xfId="0" applyNumberFormat="1"/>
    <xf numFmtId="44" fontId="1" fillId="3" borderId="0" xfId="0" applyNumberFormat="1" applyFont="1" applyFill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B5" sqref="B5"/>
    </sheetView>
  </sheetViews>
  <sheetFormatPr defaultRowHeight="14.4" x14ac:dyDescent="0.3"/>
  <cols>
    <col min="1" max="1" width="18.5546875" customWidth="1"/>
    <col min="2" max="2" width="15.5546875" bestFit="1" customWidth="1"/>
    <col min="4" max="4" width="31.5546875" bestFit="1" customWidth="1"/>
    <col min="5" max="5" width="12" bestFit="1" customWidth="1"/>
    <col min="6" max="6" width="9.109375" bestFit="1" customWidth="1"/>
    <col min="7" max="7" width="10.109375" bestFit="1" customWidth="1"/>
  </cols>
  <sheetData>
    <row r="1" spans="1:7" ht="23.4" x14ac:dyDescent="0.45">
      <c r="A1" s="14" t="s">
        <v>6</v>
      </c>
      <c r="B1" s="15"/>
      <c r="C1" s="15"/>
      <c r="D1" s="15"/>
      <c r="E1" s="15"/>
      <c r="F1" s="16"/>
      <c r="G1" s="1"/>
    </row>
    <row r="2" spans="1:7" x14ac:dyDescent="0.3">
      <c r="A2" s="17" t="s">
        <v>7</v>
      </c>
      <c r="D2" t="s">
        <v>8</v>
      </c>
      <c r="F2" s="7"/>
      <c r="G2" s="2"/>
    </row>
    <row r="3" spans="1:7" ht="15" thickBot="1" x14ac:dyDescent="0.35">
      <c r="A3" s="18"/>
      <c r="D3" s="21" t="s">
        <v>1</v>
      </c>
      <c r="E3" s="21" t="s">
        <v>2</v>
      </c>
      <c r="F3" s="8" t="s">
        <v>3</v>
      </c>
      <c r="G3" s="22" t="s">
        <v>5</v>
      </c>
    </row>
    <row r="4" spans="1:7" ht="15.6" thickTop="1" thickBot="1" x14ac:dyDescent="0.35">
      <c r="A4" s="19" t="s">
        <v>9</v>
      </c>
      <c r="B4" s="6">
        <v>0</v>
      </c>
      <c r="C4" s="23"/>
      <c r="D4" s="5">
        <v>0</v>
      </c>
      <c r="E4" s="5">
        <v>1000000</v>
      </c>
      <c r="F4" s="25">
        <v>5</v>
      </c>
      <c r="G4" s="3">
        <f>ROUND(IF(B$4&gt;=E4,((E4-D4)/1000)*F4,(B$4/1000)*F4),2)</f>
        <v>0</v>
      </c>
    </row>
    <row r="5" spans="1:7" ht="15" thickTop="1" x14ac:dyDescent="0.3">
      <c r="A5" s="18"/>
      <c r="C5" s="23"/>
      <c r="D5" s="5">
        <v>1000001</v>
      </c>
      <c r="E5" s="5">
        <v>5000000</v>
      </c>
      <c r="F5" s="25">
        <v>0.8</v>
      </c>
      <c r="G5" s="3">
        <f>ROUND(IF(B$4&gt;=E5,((E5-D5)/1000)*F5,IF(B$4&gt;D5,((B$4-D5)/1000)*F5,0)),2)</f>
        <v>0</v>
      </c>
    </row>
    <row r="6" spans="1:7" x14ac:dyDescent="0.3">
      <c r="A6" s="19" t="s">
        <v>0</v>
      </c>
      <c r="B6" s="24">
        <f>SUM(G4:G8)</f>
        <v>0</v>
      </c>
      <c r="C6" s="23"/>
      <c r="D6" s="5">
        <v>5000001</v>
      </c>
      <c r="E6" s="5">
        <v>10000000</v>
      </c>
      <c r="F6" s="25">
        <v>0.6</v>
      </c>
      <c r="G6" s="3">
        <f>ROUND(IF(B$4&gt;=E6,((E6-D6)/1000)*F6,IF(B$4&gt;D6,((B$4-D6)/1000)*F6,0)),2)</f>
        <v>0</v>
      </c>
    </row>
    <row r="7" spans="1:7" x14ac:dyDescent="0.3">
      <c r="A7" s="18"/>
      <c r="B7" s="23"/>
      <c r="C7" s="23"/>
      <c r="D7" s="5">
        <v>10000001</v>
      </c>
      <c r="E7" s="5">
        <v>50000000</v>
      </c>
      <c r="F7" s="25">
        <v>0.04</v>
      </c>
      <c r="G7" s="3">
        <f>ROUND(IF(B$4&gt;=E7,((E7-D7)/1000)*F7,IF(B$4&gt;D7,((B$4-D7)/1000)*F7,0)),2)</f>
        <v>0</v>
      </c>
    </row>
    <row r="8" spans="1:7" x14ac:dyDescent="0.3">
      <c r="A8" s="18"/>
      <c r="B8" s="23"/>
      <c r="C8" s="23"/>
      <c r="D8" s="5">
        <v>50000000</v>
      </c>
      <c r="E8" s="5" t="s">
        <v>4</v>
      </c>
      <c r="F8" s="25">
        <v>5.9999999999999995E-4</v>
      </c>
      <c r="G8" s="3">
        <f>ROUND(IF(B$4&gt;D8,((B4-D8)/1000)*F8,0),2)</f>
        <v>0</v>
      </c>
    </row>
    <row r="9" spans="1:7" x14ac:dyDescent="0.3">
      <c r="A9" s="18"/>
      <c r="C9" s="23"/>
      <c r="D9" s="5"/>
      <c r="E9" s="5"/>
      <c r="F9" s="9"/>
      <c r="G9" s="3"/>
    </row>
    <row r="10" spans="1:7" x14ac:dyDescent="0.3">
      <c r="A10" s="18"/>
      <c r="B10" s="23"/>
      <c r="C10" s="23"/>
      <c r="D10" s="5"/>
      <c r="E10" s="5"/>
      <c r="F10" s="9"/>
      <c r="G10" s="3"/>
    </row>
    <row r="11" spans="1:7" ht="15" thickBot="1" x14ac:dyDescent="0.35">
      <c r="A11" s="20"/>
      <c r="B11" s="11"/>
      <c r="C11" s="11"/>
      <c r="D11" s="12"/>
      <c r="E11" s="13"/>
      <c r="F11" s="10"/>
      <c r="G11" s="4"/>
    </row>
  </sheetData>
  <sheetProtection algorithmName="SHA-512" hashValue="FJbS8xysNF6jogvltZjXh3elEW/icLvjRQy6h3VY9AfzwpRtoh98EvmwmiYl+sgAMeDiqFZeG36f5F8EK2L9uw==" saltValue="OfkZDBX8wQLvXl5bf+rS6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Snively, Stephen</dc:creator>
  <cp:lastModifiedBy>Kusluski, Frank M</cp:lastModifiedBy>
  <dcterms:created xsi:type="dcterms:W3CDTF">2012-06-19T13:30:38Z</dcterms:created>
  <dcterms:modified xsi:type="dcterms:W3CDTF">2022-09-01T14:52:04Z</dcterms:modified>
</cp:coreProperties>
</file>